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lv90\Desktop\"/>
    </mc:Choice>
  </mc:AlternateContent>
  <xr:revisionPtr revIDLastSave="0" documentId="8_{F9B35A52-24E9-4849-A6D3-7A1981BC28AE}" xr6:coauthVersionLast="47" xr6:coauthVersionMax="47" xr10:uidLastSave="{00000000-0000-0000-0000-000000000000}"/>
  <bookViews>
    <workbookView xWindow="-108" yWindow="-108" windowWidth="23256" windowHeight="13176" activeTab="3" xr2:uid="{328AAE2D-993E-4CA3-968C-6C3F88A405AC}"/>
  </bookViews>
  <sheets>
    <sheet name="U18" sheetId="1" r:id="rId1"/>
    <sheet name="U15" sheetId="2" r:id="rId2"/>
    <sheet name="U12" sheetId="3" r:id="rId3"/>
    <sheet name="U9" sheetId="5" r:id="rId4"/>
    <sheet name="Bumper Thumpers" sheetId="4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I8" i="5" s="1"/>
  <c r="G8" i="5"/>
  <c r="F5" i="5"/>
  <c r="I5" i="5" s="1"/>
  <c r="G5" i="5"/>
  <c r="G14" i="5"/>
  <c r="G17" i="5"/>
  <c r="G16" i="5"/>
  <c r="F14" i="5"/>
  <c r="F17" i="5"/>
  <c r="F16" i="5"/>
  <c r="F10" i="3"/>
  <c r="I10" i="3" s="1"/>
  <c r="G10" i="3"/>
  <c r="F4" i="3"/>
  <c r="I4" i="3" s="1"/>
  <c r="G4" i="3"/>
  <c r="F13" i="3"/>
  <c r="F11" i="3"/>
  <c r="F5" i="3"/>
  <c r="G13" i="3"/>
  <c r="G11" i="3"/>
  <c r="I11" i="3" s="1"/>
  <c r="G5" i="3"/>
  <c r="G20" i="3"/>
  <c r="G22" i="3"/>
  <c r="F19" i="3"/>
  <c r="F23" i="3"/>
  <c r="F20" i="3"/>
  <c r="F22" i="3"/>
  <c r="F11" i="2"/>
  <c r="I11" i="2" s="1"/>
  <c r="G11" i="2"/>
  <c r="G13" i="2"/>
  <c r="G7" i="2"/>
  <c r="G14" i="2"/>
  <c r="G9" i="2"/>
  <c r="F13" i="2"/>
  <c r="F7" i="2"/>
  <c r="F14" i="2"/>
  <c r="F9" i="2"/>
  <c r="F21" i="2"/>
  <c r="G21" i="2"/>
  <c r="G5" i="1"/>
  <c r="G4" i="1"/>
  <c r="G10" i="1"/>
  <c r="G9" i="1"/>
  <c r="G7" i="1"/>
  <c r="G12" i="1"/>
  <c r="F25" i="1"/>
  <c r="G24" i="1"/>
  <c r="G25" i="1"/>
  <c r="G21" i="1"/>
  <c r="G19" i="1"/>
  <c r="G20" i="1"/>
  <c r="G18" i="1"/>
  <c r="F3" i="1"/>
  <c r="F13" i="1"/>
  <c r="F6" i="1"/>
  <c r="F11" i="1"/>
  <c r="F12" i="1"/>
  <c r="F7" i="1"/>
  <c r="F9" i="1"/>
  <c r="F10" i="1"/>
  <c r="F4" i="1"/>
  <c r="F5" i="1"/>
  <c r="F23" i="1"/>
  <c r="F24" i="1"/>
  <c r="I24" i="1" s="1"/>
  <c r="F22" i="1"/>
  <c r="I22" i="1" s="1"/>
  <c r="F21" i="1"/>
  <c r="F19" i="1"/>
  <c r="F20" i="1"/>
  <c r="F18" i="1"/>
  <c r="F4" i="4"/>
  <c r="I4" i="4" s="1"/>
  <c r="F6" i="4"/>
  <c r="G7" i="4"/>
  <c r="G5" i="4"/>
  <c r="G4" i="4"/>
  <c r="G6" i="4"/>
  <c r="G3" i="4"/>
  <c r="G3" i="5"/>
  <c r="I14" i="5" l="1"/>
  <c r="I16" i="5"/>
  <c r="I17" i="5"/>
  <c r="I13" i="3"/>
  <c r="I5" i="3"/>
  <c r="I22" i="3"/>
  <c r="I20" i="3"/>
  <c r="I7" i="2"/>
  <c r="I9" i="2"/>
  <c r="I14" i="2"/>
  <c r="I13" i="2"/>
  <c r="I21" i="2"/>
  <c r="I7" i="1"/>
  <c r="I5" i="1"/>
  <c r="I4" i="1"/>
  <c r="I10" i="1"/>
  <c r="I9" i="1"/>
  <c r="I12" i="1"/>
  <c r="I18" i="1"/>
  <c r="I20" i="1"/>
  <c r="I19" i="1"/>
  <c r="I21" i="1"/>
  <c r="I25" i="1"/>
  <c r="I6" i="4"/>
  <c r="G23" i="3" l="1"/>
  <c r="I23" i="3" s="1"/>
  <c r="G7" i="5" l="1"/>
  <c r="G6" i="5"/>
  <c r="G10" i="5"/>
  <c r="G9" i="5"/>
  <c r="G4" i="5"/>
  <c r="G23" i="1"/>
  <c r="G3" i="1"/>
  <c r="G6" i="1"/>
  <c r="G11" i="1"/>
  <c r="G8" i="1"/>
  <c r="G24" i="2"/>
  <c r="G23" i="2"/>
  <c r="G25" i="2"/>
  <c r="G20" i="2"/>
  <c r="G22" i="2"/>
  <c r="G15" i="2"/>
  <c r="G3" i="2"/>
  <c r="G5" i="2"/>
  <c r="G12" i="2"/>
  <c r="G8" i="2"/>
  <c r="G6" i="2"/>
  <c r="G4" i="2"/>
  <c r="G10" i="2"/>
  <c r="G15" i="5"/>
  <c r="G21" i="3"/>
  <c r="G19" i="3"/>
  <c r="I19" i="3" s="1"/>
  <c r="G18" i="3"/>
  <c r="G14" i="3"/>
  <c r="G12" i="3"/>
  <c r="G3" i="3"/>
  <c r="G8" i="3"/>
  <c r="G6" i="3"/>
  <c r="G7" i="3"/>
  <c r="G9" i="3"/>
  <c r="F7" i="4"/>
  <c r="F5" i="4"/>
  <c r="I5" i="4" s="1"/>
  <c r="F8" i="2"/>
  <c r="I8" i="2" s="1"/>
  <c r="F3" i="4"/>
  <c r="F4" i="2"/>
  <c r="F3" i="5"/>
  <c r="F10" i="5"/>
  <c r="F6" i="5"/>
  <c r="F4" i="5"/>
  <c r="F9" i="5"/>
  <c r="F15" i="5"/>
  <c r="F7" i="5"/>
  <c r="F12" i="3"/>
  <c r="F9" i="3"/>
  <c r="F7" i="3"/>
  <c r="F8" i="3"/>
  <c r="F6" i="3"/>
  <c r="F14" i="3"/>
  <c r="F18" i="3"/>
  <c r="F21" i="3"/>
  <c r="I21" i="3" s="1"/>
  <c r="F3" i="3"/>
  <c r="F8" i="1"/>
  <c r="F5" i="2"/>
  <c r="F25" i="2"/>
  <c r="F23" i="2"/>
  <c r="F24" i="2"/>
  <c r="F22" i="2"/>
  <c r="F20" i="2"/>
  <c r="F3" i="2"/>
  <c r="F10" i="2"/>
  <c r="F12" i="2"/>
  <c r="F6" i="2"/>
  <c r="F15" i="2"/>
  <c r="I4" i="2" l="1"/>
  <c r="I3" i="4"/>
  <c r="I7" i="4"/>
  <c r="I15" i="5"/>
  <c r="I12" i="3"/>
  <c r="I18" i="3"/>
  <c r="I4" i="5"/>
  <c r="I6" i="5"/>
  <c r="I10" i="5"/>
  <c r="I3" i="5"/>
  <c r="I7" i="5"/>
  <c r="I7" i="3"/>
  <c r="I8" i="3"/>
  <c r="I3" i="3"/>
  <c r="I9" i="3"/>
  <c r="I24" i="2"/>
  <c r="I23" i="2"/>
  <c r="I11" i="1"/>
  <c r="I25" i="2"/>
  <c r="I13" i="1"/>
  <c r="I6" i="1"/>
  <c r="I8" i="1"/>
  <c r="I3" i="2"/>
  <c r="I12" i="2"/>
  <c r="I10" i="2"/>
  <c r="I6" i="2"/>
  <c r="I9" i="5"/>
  <c r="I6" i="3"/>
  <c r="I14" i="3"/>
  <c r="I23" i="1"/>
  <c r="I3" i="1"/>
  <c r="I5" i="2"/>
  <c r="I22" i="2"/>
  <c r="I20" i="2"/>
  <c r="I15" i="2"/>
</calcChain>
</file>

<file path=xl/sharedStrings.xml><?xml version="1.0" encoding="utf-8"?>
<sst xmlns="http://schemas.openxmlformats.org/spreadsheetml/2006/main" count="117" uniqueCount="90">
  <si>
    <t>U18 Boys</t>
  </si>
  <si>
    <t>U18 Girls</t>
  </si>
  <si>
    <t>Game 1</t>
  </si>
  <si>
    <t>Game 2</t>
  </si>
  <si>
    <t>Game 3</t>
  </si>
  <si>
    <t>Scratch Total</t>
  </si>
  <si>
    <t>Handicap Total</t>
  </si>
  <si>
    <t>Entering Average</t>
  </si>
  <si>
    <t>TOTAL</t>
  </si>
  <si>
    <t>Jamison Gundrum</t>
  </si>
  <si>
    <t>Carie Mascarello</t>
  </si>
  <si>
    <t>Braxton Mischke</t>
  </si>
  <si>
    <t>Chloe Mischke</t>
  </si>
  <si>
    <t>Kinsley Mischke</t>
  </si>
  <si>
    <t>Leilani Param</t>
  </si>
  <si>
    <t>U15 Boys</t>
  </si>
  <si>
    <t>U15 Girls</t>
  </si>
  <si>
    <t>U12 Boys</t>
  </si>
  <si>
    <t>Mason Black</t>
  </si>
  <si>
    <t>U9 Boys</t>
  </si>
  <si>
    <t>Declan Black</t>
  </si>
  <si>
    <t>Brock Carter</t>
  </si>
  <si>
    <t>U9 Girls</t>
  </si>
  <si>
    <t>Mackenzie Tidmore</t>
  </si>
  <si>
    <t>Braxton Mortimer</t>
  </si>
  <si>
    <t>George McKinney</t>
  </si>
  <si>
    <t>Joseph McKinney</t>
  </si>
  <si>
    <t>Liam McKinney</t>
  </si>
  <si>
    <t>Elizabeth Goter</t>
  </si>
  <si>
    <t>Andrew Herrick</t>
  </si>
  <si>
    <t>U12 Girls</t>
  </si>
  <si>
    <t>Bumper Thumpers</t>
  </si>
  <si>
    <t xml:space="preserve">Scratch Total </t>
  </si>
  <si>
    <t>Zoey Rangel (F)</t>
  </si>
  <si>
    <t>Maddux Rangel (M)</t>
  </si>
  <si>
    <t>Quaid Roberts (M)</t>
  </si>
  <si>
    <t>Emma Rangel (F)</t>
  </si>
  <si>
    <t>Montraey Leach (M)</t>
  </si>
  <si>
    <t>Keira Magsam</t>
  </si>
  <si>
    <t>Cody Swanson</t>
  </si>
  <si>
    <t>Bailey Secrest</t>
  </si>
  <si>
    <t>Brenna Cropp</t>
  </si>
  <si>
    <t>Mae Martin</t>
  </si>
  <si>
    <t>Alexa Morris</t>
  </si>
  <si>
    <t>Colton Stephenson</t>
  </si>
  <si>
    <t>Gavin Slaby</t>
  </si>
  <si>
    <t>Nate Centineo</t>
  </si>
  <si>
    <t>Ian Steyskal</t>
  </si>
  <si>
    <t>Nicholas Pappas Jr.</t>
  </si>
  <si>
    <t>Evan Choi</t>
  </si>
  <si>
    <t>Thaden Wewel</t>
  </si>
  <si>
    <t>Zander Limbeck</t>
  </si>
  <si>
    <t>Alex Duman</t>
  </si>
  <si>
    <t>Taylor TenEyck</t>
  </si>
  <si>
    <t>Riley Streeter</t>
  </si>
  <si>
    <t>Evelyn McDermott</t>
  </si>
  <si>
    <t>Leah Wiggington</t>
  </si>
  <si>
    <t>Alexis Kavan</t>
  </si>
  <si>
    <t>Dallas Castle</t>
  </si>
  <si>
    <t>Riley Batter</t>
  </si>
  <si>
    <t>Liam Chevalier</t>
  </si>
  <si>
    <t>Xavier Lee</t>
  </si>
  <si>
    <t>Nathanial Casson</t>
  </si>
  <si>
    <t>Bryce Langfeldt</t>
  </si>
  <si>
    <t>Damien Christianson</t>
  </si>
  <si>
    <t>Eli Beck</t>
  </si>
  <si>
    <t>Aidan McClaren</t>
  </si>
  <si>
    <t>Miles Wewel</t>
  </si>
  <si>
    <t>Zachary Kavan</t>
  </si>
  <si>
    <t>Kadn Cartwright</t>
  </si>
  <si>
    <t>Rylee Chevalier</t>
  </si>
  <si>
    <t>Daisy Sekyra</t>
  </si>
  <si>
    <t>Samantha Hurst</t>
  </si>
  <si>
    <t>Marsaili Kelly</t>
  </si>
  <si>
    <t>Ethan McDermott</t>
  </si>
  <si>
    <t>Tamil Kumar</t>
  </si>
  <si>
    <t>Parker Brady</t>
  </si>
  <si>
    <t>Josiah Straugh-Williams</t>
  </si>
  <si>
    <t>Noah Elms</t>
  </si>
  <si>
    <t>Archer Heiden</t>
  </si>
  <si>
    <t>Riley Baker</t>
  </si>
  <si>
    <t>Anastasia Casson</t>
  </si>
  <si>
    <t>Veronica Hurst</t>
  </si>
  <si>
    <t>Michael Woolworth</t>
  </si>
  <si>
    <t>Liam Batter</t>
  </si>
  <si>
    <t>Porter Kruse</t>
  </si>
  <si>
    <t>Avery Davis</t>
  </si>
  <si>
    <t>Asher Wood</t>
  </si>
  <si>
    <t>Charlie Batter</t>
  </si>
  <si>
    <t>Nila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</si>
</sst>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37ED-A880-4E88-B638-6CD3CF245663}">
  <dimension ref="A1:I28"/>
  <sheetViews>
    <sheetView workbookViewId="0">
      <selection activeCell="A20" sqref="A20"/>
    </sheetView>
  </sheetViews>
  <sheetFormatPr defaultRowHeight="15" x14ac:dyDescent="0.25"/>
  <cols>
    <col min="1" max="1" width="16.85546875" bestFit="1" customWidth="1"/>
    <col min="2" max="2" width="15.7109375" bestFit="1" customWidth="1"/>
    <col min="3" max="5" width="7.7109375" bestFit="1" customWidth="1"/>
    <col min="6" max="6" width="12.5703125" bestFit="1" customWidth="1"/>
    <col min="7" max="7" width="14.7109375" bestFit="1" customWidth="1"/>
    <col min="9" max="9" width="9" bestFit="1" customWidth="1"/>
    <col min="11" max="11" width="9.7109375" bestFit="1" customWidth="1"/>
  </cols>
  <sheetData>
    <row r="1" spans="1:9" x14ac:dyDescent="0.25">
      <c r="A1" t="s">
        <v>0</v>
      </c>
      <c r="B1" t="s">
        <v>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8</v>
      </c>
    </row>
    <row r="3" spans="1:9" x14ac:dyDescent="0.25">
      <c r="A3" s="1" t="s">
        <v>39</v>
      </c>
      <c r="B3" s="1">
        <v>151</v>
      </c>
      <c r="C3" s="1">
        <v>206</v>
      </c>
      <c r="D3" s="1">
        <v>221</v>
      </c>
      <c r="E3" s="1">
        <v>225</v>
      </c>
      <c r="F3" s="1">
        <f>SUM(C3:E3)</f>
        <v>652</v>
      </c>
      <c r="G3" s="1">
        <f>(210-B3)*100%*3</f>
        <v>177</v>
      </c>
      <c r="H3" s="1"/>
      <c r="I3" s="1">
        <f>SUM(F3+G3)</f>
        <v>829</v>
      </c>
    </row>
    <row r="4" spans="1:9" x14ac:dyDescent="0.25">
      <c r="A4" s="2" t="s">
        <v>51</v>
      </c>
      <c r="B4" s="2">
        <v>164</v>
      </c>
      <c r="C4" s="2">
        <v>214</v>
      </c>
      <c r="D4" s="2">
        <v>194</v>
      </c>
      <c r="E4" s="2">
        <v>245</v>
      </c>
      <c r="F4" s="2">
        <f>SUM(C4:E4)</f>
        <v>653</v>
      </c>
      <c r="G4" s="2">
        <f>(210-B4)*100%*3</f>
        <v>138</v>
      </c>
      <c r="H4" s="2"/>
      <c r="I4" s="2">
        <f>SUM(F4+G4)</f>
        <v>791</v>
      </c>
    </row>
    <row r="5" spans="1:9" x14ac:dyDescent="0.25">
      <c r="A5" s="2" t="s">
        <v>52</v>
      </c>
      <c r="B5" s="2">
        <v>150</v>
      </c>
      <c r="C5" s="2">
        <v>243</v>
      </c>
      <c r="D5" s="2">
        <v>180</v>
      </c>
      <c r="E5" s="2">
        <v>155</v>
      </c>
      <c r="F5" s="2">
        <f>SUM(C5:E5)</f>
        <v>578</v>
      </c>
      <c r="G5" s="2">
        <f>(210-B5)*100%*3</f>
        <v>180</v>
      </c>
      <c r="H5" s="2"/>
      <c r="I5" s="2">
        <f>SUM(F5+G5)</f>
        <v>758</v>
      </c>
    </row>
    <row r="6" spans="1:9" x14ac:dyDescent="0.25">
      <c r="A6" s="2" t="s">
        <v>45</v>
      </c>
      <c r="B6" s="2">
        <v>193</v>
      </c>
      <c r="C6" s="2">
        <v>201</v>
      </c>
      <c r="D6" s="2">
        <v>224</v>
      </c>
      <c r="E6" s="2">
        <v>215</v>
      </c>
      <c r="F6" s="2">
        <f>SUM(C6:E6)</f>
        <v>640</v>
      </c>
      <c r="G6" s="2">
        <f>(210-B6)*100%*3</f>
        <v>51</v>
      </c>
      <c r="H6" s="2"/>
      <c r="I6" s="2">
        <f>SUM(F6+G6)</f>
        <v>691</v>
      </c>
    </row>
    <row r="7" spans="1:9" x14ac:dyDescent="0.25">
      <c r="A7" s="2" t="s">
        <v>48</v>
      </c>
      <c r="B7" s="2">
        <v>184</v>
      </c>
      <c r="C7" s="2">
        <v>206</v>
      </c>
      <c r="D7" s="2">
        <v>202</v>
      </c>
      <c r="E7" s="2">
        <v>183</v>
      </c>
      <c r="F7" s="2">
        <f>SUM(C7:E7)</f>
        <v>591</v>
      </c>
      <c r="G7" s="2">
        <f>(210-B7)*100%*3</f>
        <v>78</v>
      </c>
      <c r="H7" s="2"/>
      <c r="I7" s="2">
        <f>SUM(F7+G7)</f>
        <v>669</v>
      </c>
    </row>
    <row r="8" spans="1:9" x14ac:dyDescent="0.25">
      <c r="A8" s="2" t="s">
        <v>11</v>
      </c>
      <c r="B8" s="2">
        <v>146</v>
      </c>
      <c r="C8" s="2">
        <v>145</v>
      </c>
      <c r="D8" s="2">
        <v>156</v>
      </c>
      <c r="E8" s="2">
        <v>167</v>
      </c>
      <c r="F8" s="2">
        <f>SUM(C8:E8)</f>
        <v>468</v>
      </c>
      <c r="G8" s="2">
        <f>(210-B8)*100%*3</f>
        <v>192</v>
      </c>
      <c r="H8" s="2"/>
      <c r="I8" s="2">
        <f>SUM(F8+G8)</f>
        <v>660</v>
      </c>
    </row>
    <row r="9" spans="1:9" x14ac:dyDescent="0.25">
      <c r="A9" s="2" t="s">
        <v>49</v>
      </c>
      <c r="B9" s="2">
        <v>171</v>
      </c>
      <c r="C9" s="2">
        <v>161</v>
      </c>
      <c r="D9" s="2">
        <v>160</v>
      </c>
      <c r="E9" s="2">
        <v>206</v>
      </c>
      <c r="F9" s="2">
        <f>SUM(C9:E9)</f>
        <v>527</v>
      </c>
      <c r="G9" s="2">
        <f>(210-B9)*100%*3</f>
        <v>117</v>
      </c>
      <c r="H9" s="2"/>
      <c r="I9" s="2">
        <f>SUM(F9+G9)</f>
        <v>644</v>
      </c>
    </row>
    <row r="10" spans="1:9" x14ac:dyDescent="0.25">
      <c r="A10" s="2" t="s">
        <v>50</v>
      </c>
      <c r="B10" s="2">
        <v>201</v>
      </c>
      <c r="C10" s="2">
        <v>159</v>
      </c>
      <c r="D10" s="2">
        <v>262</v>
      </c>
      <c r="E10" s="2">
        <v>183</v>
      </c>
      <c r="F10" s="2">
        <f>SUM(C10:E10)</f>
        <v>604</v>
      </c>
      <c r="G10" s="2">
        <f>(210-B10)*100%*3</f>
        <v>27</v>
      </c>
      <c r="H10" s="2"/>
      <c r="I10" s="2">
        <f>SUM(F10+G10)</f>
        <v>631</v>
      </c>
    </row>
    <row r="11" spans="1:9" x14ac:dyDescent="0.25">
      <c r="A11" s="2" t="s">
        <v>46</v>
      </c>
      <c r="B11" s="2">
        <v>200</v>
      </c>
      <c r="C11" s="2">
        <v>162</v>
      </c>
      <c r="D11" s="2">
        <v>163</v>
      </c>
      <c r="E11" s="2">
        <v>248</v>
      </c>
      <c r="F11" s="2">
        <f>SUM(C11:E11)</f>
        <v>573</v>
      </c>
      <c r="G11" s="2">
        <f>(210-B11)*100%*3</f>
        <v>30</v>
      </c>
      <c r="H11" s="2"/>
      <c r="I11" s="2">
        <f>SUM(F11+G11)</f>
        <v>603</v>
      </c>
    </row>
    <row r="12" spans="1:9" x14ac:dyDescent="0.25">
      <c r="A12" s="2" t="s">
        <v>47</v>
      </c>
      <c r="B12" s="2">
        <v>160</v>
      </c>
      <c r="C12" s="2">
        <v>159</v>
      </c>
      <c r="D12" s="2">
        <v>151</v>
      </c>
      <c r="E12" s="2">
        <v>134</v>
      </c>
      <c r="F12" s="2">
        <f>SUM(C12:E12)</f>
        <v>444</v>
      </c>
      <c r="G12" s="2">
        <f>(210-B12)*100%*3</f>
        <v>150</v>
      </c>
      <c r="H12" s="2"/>
      <c r="I12" s="2">
        <f>SUM(F12+G12)</f>
        <v>594</v>
      </c>
    </row>
    <row r="13" spans="1:9" x14ac:dyDescent="0.25">
      <c r="A13" s="2" t="s">
        <v>44</v>
      </c>
      <c r="B13" s="2">
        <v>221</v>
      </c>
      <c r="C13" s="2">
        <v>188</v>
      </c>
      <c r="D13" s="2">
        <v>185</v>
      </c>
      <c r="E13" s="2">
        <v>174</v>
      </c>
      <c r="F13" s="2">
        <f>SUM(C13:E13)</f>
        <v>547</v>
      </c>
      <c r="G13" s="2">
        <v>0</v>
      </c>
      <c r="H13" s="2"/>
      <c r="I13" s="2">
        <f>SUM(F13+G13)</f>
        <v>547</v>
      </c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" t="s">
        <v>89</v>
      </c>
      <c r="B18" s="1">
        <v>87</v>
      </c>
      <c r="C18" s="1">
        <v>113</v>
      </c>
      <c r="D18" s="1">
        <v>169</v>
      </c>
      <c r="E18" s="1">
        <v>125</v>
      </c>
      <c r="F18" s="1">
        <f>SUM(C18:E18)</f>
        <v>407</v>
      </c>
      <c r="G18" s="1">
        <f>(210-B18)*100%*3</f>
        <v>369</v>
      </c>
      <c r="H18" s="1"/>
      <c r="I18" s="1">
        <f>SUM(F18+G18)</f>
        <v>776</v>
      </c>
    </row>
    <row r="19" spans="1:9" x14ac:dyDescent="0.25">
      <c r="A19" s="2" t="s">
        <v>42</v>
      </c>
      <c r="B19">
        <v>172</v>
      </c>
      <c r="C19">
        <v>192</v>
      </c>
      <c r="D19">
        <v>216</v>
      </c>
      <c r="E19">
        <v>183</v>
      </c>
      <c r="F19" s="2">
        <f>SUM(C19:E19)</f>
        <v>591</v>
      </c>
      <c r="G19" s="2">
        <f>(210-B19)*100%*3</f>
        <v>114</v>
      </c>
      <c r="I19" s="2">
        <f>SUM(F19+G19)</f>
        <v>705</v>
      </c>
    </row>
    <row r="20" spans="1:9" x14ac:dyDescent="0.25">
      <c r="A20" s="2" t="s">
        <v>43</v>
      </c>
      <c r="B20">
        <v>98</v>
      </c>
      <c r="C20">
        <v>129</v>
      </c>
      <c r="D20">
        <v>93</v>
      </c>
      <c r="E20">
        <v>96</v>
      </c>
      <c r="F20" s="2">
        <f>SUM(C20:E20)</f>
        <v>318</v>
      </c>
      <c r="G20" s="2">
        <f>(210-B20)*100%*3</f>
        <v>336</v>
      </c>
      <c r="I20" s="2">
        <f>SUM(F20+G20)</f>
        <v>654</v>
      </c>
    </row>
    <row r="21" spans="1:9" x14ac:dyDescent="0.25">
      <c r="A21" s="2" t="s">
        <v>41</v>
      </c>
      <c r="B21">
        <v>114</v>
      </c>
      <c r="C21">
        <v>105</v>
      </c>
      <c r="D21">
        <v>126</v>
      </c>
      <c r="E21">
        <v>116</v>
      </c>
      <c r="F21" s="2">
        <f>SUM(C21:E21)</f>
        <v>347</v>
      </c>
      <c r="G21" s="2">
        <f>(210-B21)*100%*3</f>
        <v>288</v>
      </c>
      <c r="I21" s="2">
        <f>SUM(F21+G21)</f>
        <v>635</v>
      </c>
    </row>
    <row r="22" spans="1:9" x14ac:dyDescent="0.25">
      <c r="A22" s="2" t="s">
        <v>38</v>
      </c>
      <c r="B22">
        <v>211</v>
      </c>
      <c r="C22">
        <v>192</v>
      </c>
      <c r="D22">
        <v>233</v>
      </c>
      <c r="E22">
        <v>174</v>
      </c>
      <c r="F22" s="2">
        <f>SUM(C22:E22)</f>
        <v>599</v>
      </c>
      <c r="G22" s="2">
        <v>0</v>
      </c>
      <c r="I22" s="2">
        <f>SUM(F22+G22)</f>
        <v>599</v>
      </c>
    </row>
    <row r="23" spans="1:9" x14ac:dyDescent="0.25">
      <c r="A23" s="2" t="s">
        <v>14</v>
      </c>
      <c r="B23" s="2">
        <v>138</v>
      </c>
      <c r="C23" s="2">
        <v>99</v>
      </c>
      <c r="D23" s="2">
        <v>121</v>
      </c>
      <c r="E23" s="2">
        <v>147</v>
      </c>
      <c r="F23" s="2">
        <f>SUM(C23:E23)</f>
        <v>367</v>
      </c>
      <c r="G23" s="2">
        <f>(210-B23)*100%*3</f>
        <v>216</v>
      </c>
      <c r="H23" s="2"/>
      <c r="I23" s="2">
        <f>SUM(F23+G23)</f>
        <v>583</v>
      </c>
    </row>
    <row r="24" spans="1:9" x14ac:dyDescent="0.25">
      <c r="A24" s="2" t="s">
        <v>10</v>
      </c>
      <c r="B24" s="2">
        <v>193</v>
      </c>
      <c r="C24" s="2">
        <v>165</v>
      </c>
      <c r="D24" s="2">
        <v>191</v>
      </c>
      <c r="E24" s="2">
        <v>168</v>
      </c>
      <c r="F24" s="2">
        <f>SUM(C24:E24)</f>
        <v>524</v>
      </c>
      <c r="G24" s="2">
        <f>(210-B24)*100%*3</f>
        <v>51</v>
      </c>
      <c r="H24" s="2"/>
      <c r="I24" s="2">
        <f>SUM(F24+G24)</f>
        <v>575</v>
      </c>
    </row>
    <row r="25" spans="1:9" x14ac:dyDescent="0.25">
      <c r="A25" s="2" t="s">
        <v>40</v>
      </c>
      <c r="B25">
        <v>204</v>
      </c>
      <c r="C25">
        <v>182</v>
      </c>
      <c r="D25">
        <v>213</v>
      </c>
      <c r="E25">
        <v>158</v>
      </c>
      <c r="F25" s="2">
        <f>SUM(C25:E25)</f>
        <v>553</v>
      </c>
      <c r="G25" s="2">
        <f>(210-B25)*100%*3</f>
        <v>18</v>
      </c>
      <c r="I25" s="2">
        <f>SUM(F25+G25)</f>
        <v>571</v>
      </c>
    </row>
    <row r="26" spans="1:9" x14ac:dyDescent="0.25">
      <c r="F26" s="2"/>
      <c r="G26" s="2"/>
      <c r="I26" s="2"/>
    </row>
    <row r="27" spans="1:9" x14ac:dyDescent="0.25">
      <c r="F27" s="2"/>
      <c r="G27" s="2"/>
      <c r="I27" s="2"/>
    </row>
    <row r="28" spans="1:9" x14ac:dyDescent="0.25">
      <c r="I28" s="2"/>
    </row>
  </sheetData>
  <sortState xmlns:xlrd2="http://schemas.microsoft.com/office/spreadsheetml/2017/richdata2" ref="A3:I13">
    <sortCondition descending="1" ref="I3:I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7D94-D229-494A-8C41-17ABB27B45DA}">
  <dimension ref="A1:I25"/>
  <sheetViews>
    <sheetView workbookViewId="0">
      <selection activeCell="A20" sqref="A20:I20"/>
    </sheetView>
  </sheetViews>
  <sheetFormatPr defaultRowHeight="15" x14ac:dyDescent="0.25"/>
  <cols>
    <col min="1" max="1" width="22.140625" bestFit="1" customWidth="1"/>
    <col min="2" max="2" width="15.7109375" bestFit="1" customWidth="1"/>
    <col min="3" max="5" width="7.7109375" bestFit="1" customWidth="1"/>
    <col min="6" max="6" width="14.42578125" customWidth="1"/>
    <col min="7" max="7" width="14.7109375" bestFit="1" customWidth="1"/>
    <col min="9" max="9" width="11.5703125" customWidth="1"/>
    <col min="11" max="11" width="9.7109375" bestFit="1" customWidth="1"/>
  </cols>
  <sheetData>
    <row r="1" spans="1:9" x14ac:dyDescent="0.25">
      <c r="A1" t="s">
        <v>15</v>
      </c>
      <c r="B1" t="s">
        <v>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8</v>
      </c>
    </row>
    <row r="3" spans="1:9" x14ac:dyDescent="0.25">
      <c r="A3" s="1" t="s">
        <v>58</v>
      </c>
      <c r="B3" s="1">
        <v>130</v>
      </c>
      <c r="C3" s="1">
        <v>233</v>
      </c>
      <c r="D3" s="1">
        <v>173</v>
      </c>
      <c r="E3" s="1">
        <v>140</v>
      </c>
      <c r="F3" s="1">
        <f>SUM(C3:E3)</f>
        <v>546</v>
      </c>
      <c r="G3" s="1">
        <f>(210-B3)*100%*3</f>
        <v>240</v>
      </c>
      <c r="H3" s="1"/>
      <c r="I3" s="1">
        <f>SUM(F3+G3)</f>
        <v>786</v>
      </c>
    </row>
    <row r="4" spans="1:9" x14ac:dyDescent="0.25">
      <c r="A4" s="2" t="s">
        <v>60</v>
      </c>
      <c r="B4" s="2">
        <v>147</v>
      </c>
      <c r="C4" s="2">
        <v>222</v>
      </c>
      <c r="D4" s="2">
        <v>160</v>
      </c>
      <c r="E4" s="2">
        <v>186</v>
      </c>
      <c r="F4" s="2">
        <f>SUM(C4:E4)</f>
        <v>568</v>
      </c>
      <c r="G4" s="2">
        <f>(210-B4)*100%*3</f>
        <v>189</v>
      </c>
      <c r="H4" s="2"/>
      <c r="I4" s="2">
        <f>SUM(F4+G4)</f>
        <v>757</v>
      </c>
    </row>
    <row r="5" spans="1:9" x14ac:dyDescent="0.25">
      <c r="A5" s="2" t="s">
        <v>68</v>
      </c>
      <c r="B5" s="2">
        <v>167</v>
      </c>
      <c r="C5" s="2">
        <v>206</v>
      </c>
      <c r="D5" s="2">
        <v>183</v>
      </c>
      <c r="E5" s="2">
        <v>202</v>
      </c>
      <c r="F5" s="2">
        <f>SUM(C5:E5)</f>
        <v>591</v>
      </c>
      <c r="G5" s="2">
        <f>(210-B5)*100%*3</f>
        <v>129</v>
      </c>
      <c r="H5" s="2"/>
      <c r="I5" s="2">
        <f>SUM(F5+G5)</f>
        <v>720</v>
      </c>
    </row>
    <row r="6" spans="1:9" x14ac:dyDescent="0.25">
      <c r="A6" s="2" t="s">
        <v>66</v>
      </c>
      <c r="B6" s="2">
        <v>164</v>
      </c>
      <c r="C6" s="2">
        <v>198</v>
      </c>
      <c r="D6" s="2">
        <v>188</v>
      </c>
      <c r="E6" s="2">
        <v>175</v>
      </c>
      <c r="F6" s="2">
        <f>SUM(C6:E6)</f>
        <v>561</v>
      </c>
      <c r="G6" s="2">
        <f>(210-B6)*100%*3</f>
        <v>138</v>
      </c>
      <c r="H6" s="2"/>
      <c r="I6" s="2">
        <f>SUM(F6+G6)</f>
        <v>699</v>
      </c>
    </row>
    <row r="7" spans="1:9" x14ac:dyDescent="0.25">
      <c r="A7" s="2" t="s">
        <v>63</v>
      </c>
      <c r="B7" s="2">
        <v>118</v>
      </c>
      <c r="C7" s="2">
        <v>100</v>
      </c>
      <c r="D7" s="2">
        <v>124</v>
      </c>
      <c r="E7" s="2">
        <v>171</v>
      </c>
      <c r="F7" s="2">
        <f>SUM(C7:E7)</f>
        <v>395</v>
      </c>
      <c r="G7" s="2">
        <f>(210-B7)*100%*3</f>
        <v>276</v>
      </c>
      <c r="H7" s="2"/>
      <c r="I7" s="2">
        <f>SUM(F7+G7)</f>
        <v>671</v>
      </c>
    </row>
    <row r="8" spans="1:9" x14ac:dyDescent="0.25">
      <c r="A8" s="2" t="s">
        <v>61</v>
      </c>
      <c r="B8" s="2">
        <v>102</v>
      </c>
      <c r="C8" s="2">
        <v>122</v>
      </c>
      <c r="D8" s="2">
        <v>140</v>
      </c>
      <c r="E8" s="2">
        <v>80</v>
      </c>
      <c r="F8" s="2">
        <f>SUM(C8:E8)</f>
        <v>342</v>
      </c>
      <c r="G8" s="2">
        <f>(210-B8)*100%*3</f>
        <v>324</v>
      </c>
      <c r="H8" s="2"/>
      <c r="I8" s="2">
        <f>SUM(F8+G8)</f>
        <v>666</v>
      </c>
    </row>
    <row r="9" spans="1:9" x14ac:dyDescent="0.25">
      <c r="A9" s="2" t="s">
        <v>65</v>
      </c>
      <c r="B9" s="2">
        <v>125</v>
      </c>
      <c r="C9" s="2">
        <v>134</v>
      </c>
      <c r="D9" s="2">
        <v>167</v>
      </c>
      <c r="E9" s="2">
        <v>100</v>
      </c>
      <c r="F9" s="2">
        <f>SUM(C9:E9)</f>
        <v>401</v>
      </c>
      <c r="G9" s="2">
        <f>(210-B9)*100%*3</f>
        <v>255</v>
      </c>
      <c r="H9" s="2"/>
      <c r="I9" s="2">
        <f>SUM(F9+G9)</f>
        <v>656</v>
      </c>
    </row>
    <row r="10" spans="1:9" x14ac:dyDescent="0.25">
      <c r="A10" s="2" t="s">
        <v>9</v>
      </c>
      <c r="B10" s="2">
        <v>136</v>
      </c>
      <c r="C10" s="2">
        <v>151</v>
      </c>
      <c r="D10" s="2">
        <v>153</v>
      </c>
      <c r="E10" s="2">
        <v>124</v>
      </c>
      <c r="F10" s="2">
        <f>SUM(C10:E10)</f>
        <v>428</v>
      </c>
      <c r="G10" s="2">
        <f>(210-B10)*100%*3</f>
        <v>222</v>
      </c>
      <c r="H10" s="2"/>
      <c r="I10" s="2">
        <f>SUM(F10+G10)</f>
        <v>650</v>
      </c>
    </row>
    <row r="11" spans="1:9" x14ac:dyDescent="0.25">
      <c r="A11" s="2" t="s">
        <v>69</v>
      </c>
      <c r="B11" s="2">
        <v>142</v>
      </c>
      <c r="C11" s="2">
        <v>169</v>
      </c>
      <c r="D11" s="2">
        <v>127</v>
      </c>
      <c r="E11" s="2">
        <v>146</v>
      </c>
      <c r="F11" s="2">
        <f>SUM(C11:E11)</f>
        <v>442</v>
      </c>
      <c r="G11" s="2">
        <f>(210-B11)*100%*3</f>
        <v>204</v>
      </c>
      <c r="H11" s="2"/>
      <c r="I11" s="2">
        <f>SUM(F11+G11)</f>
        <v>646</v>
      </c>
    </row>
    <row r="12" spans="1:9" x14ac:dyDescent="0.25">
      <c r="A12" s="2" t="s">
        <v>67</v>
      </c>
      <c r="B12" s="2">
        <v>191</v>
      </c>
      <c r="C12" s="2">
        <v>168</v>
      </c>
      <c r="D12" s="2">
        <v>214</v>
      </c>
      <c r="E12" s="2">
        <v>193</v>
      </c>
      <c r="F12" s="2">
        <f>SUM(C12:E12)</f>
        <v>575</v>
      </c>
      <c r="G12" s="2">
        <f>(210-B12)*100%*3</f>
        <v>57</v>
      </c>
      <c r="H12" s="2"/>
      <c r="I12" s="2">
        <f>SUM(F12+G12)</f>
        <v>632</v>
      </c>
    </row>
    <row r="13" spans="1:9" x14ac:dyDescent="0.25">
      <c r="A13" s="2" t="s">
        <v>62</v>
      </c>
      <c r="B13" s="2">
        <v>87</v>
      </c>
      <c r="C13" s="2">
        <v>63</v>
      </c>
      <c r="D13" s="2">
        <v>99</v>
      </c>
      <c r="E13" s="2">
        <v>92</v>
      </c>
      <c r="F13" s="2">
        <f>SUM(C13:E13)</f>
        <v>254</v>
      </c>
      <c r="G13" s="2">
        <f>(210-B13)*100%*3</f>
        <v>369</v>
      </c>
      <c r="H13" s="2"/>
      <c r="I13" s="2">
        <f>SUM(F13+G13)</f>
        <v>623</v>
      </c>
    </row>
    <row r="14" spans="1:9" x14ac:dyDescent="0.25">
      <c r="A14" s="2" t="s">
        <v>64</v>
      </c>
      <c r="B14" s="2">
        <v>147</v>
      </c>
      <c r="C14" s="2">
        <v>117</v>
      </c>
      <c r="D14" s="2">
        <v>133</v>
      </c>
      <c r="E14" s="2">
        <v>165</v>
      </c>
      <c r="F14" s="2">
        <f>SUM(C14:E14)</f>
        <v>415</v>
      </c>
      <c r="G14" s="2">
        <f>(210-B14)*100%*3</f>
        <v>189</v>
      </c>
      <c r="H14" s="2"/>
      <c r="I14" s="2">
        <f>SUM(F14+G14)</f>
        <v>604</v>
      </c>
    </row>
    <row r="15" spans="1:9" x14ac:dyDescent="0.25">
      <c r="A15" s="2" t="s">
        <v>59</v>
      </c>
      <c r="B15" s="2">
        <v>131</v>
      </c>
      <c r="C15" s="2">
        <v>103</v>
      </c>
      <c r="D15" s="2">
        <v>113</v>
      </c>
      <c r="E15" s="2">
        <v>97</v>
      </c>
      <c r="F15" s="2">
        <f>SUM(C15:E15)</f>
        <v>313</v>
      </c>
      <c r="G15" s="2">
        <f>(210-B15)*100%*3</f>
        <v>237</v>
      </c>
      <c r="H15" s="2"/>
      <c r="I15" s="2">
        <f>SUM(F15+G15)</f>
        <v>550</v>
      </c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 t="s">
        <v>16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" t="s">
        <v>56</v>
      </c>
      <c r="B20" s="1">
        <v>108</v>
      </c>
      <c r="C20" s="1">
        <v>113</v>
      </c>
      <c r="D20" s="1">
        <v>133</v>
      </c>
      <c r="E20" s="1">
        <v>99</v>
      </c>
      <c r="F20" s="1">
        <f>SUM(C20:E20)</f>
        <v>345</v>
      </c>
      <c r="G20" s="1">
        <f>(210-B20)*100%*3</f>
        <v>306</v>
      </c>
      <c r="H20" s="1"/>
      <c r="I20" s="1">
        <f>SUM(F20+G20)</f>
        <v>651</v>
      </c>
    </row>
    <row r="21" spans="1:9" x14ac:dyDescent="0.25">
      <c r="A21" s="2" t="s">
        <v>57</v>
      </c>
      <c r="B21" s="2">
        <v>70</v>
      </c>
      <c r="C21" s="2">
        <v>85</v>
      </c>
      <c r="D21" s="2">
        <v>54</v>
      </c>
      <c r="E21" s="2">
        <v>86</v>
      </c>
      <c r="F21" s="2">
        <f>SUM(C21:E21)</f>
        <v>225</v>
      </c>
      <c r="G21" s="2">
        <f>(210-B21)*100%*3</f>
        <v>420</v>
      </c>
      <c r="H21" s="2"/>
      <c r="I21" s="2">
        <f>SUM(F21+G21)</f>
        <v>645</v>
      </c>
    </row>
    <row r="22" spans="1:9" x14ac:dyDescent="0.25">
      <c r="A22" s="2" t="s">
        <v>12</v>
      </c>
      <c r="B22" s="2">
        <v>112</v>
      </c>
      <c r="C22" s="2">
        <v>113</v>
      </c>
      <c r="D22" s="2">
        <v>125</v>
      </c>
      <c r="E22" s="2">
        <v>109</v>
      </c>
      <c r="F22" s="2">
        <f>SUM(C22:E22)</f>
        <v>347</v>
      </c>
      <c r="G22" s="2">
        <f>(210-B22)*100%*3</f>
        <v>294</v>
      </c>
      <c r="H22" s="2"/>
      <c r="I22" s="2">
        <f>SUM(F22+G22)</f>
        <v>641</v>
      </c>
    </row>
    <row r="23" spans="1:9" x14ac:dyDescent="0.25">
      <c r="A23" s="2" t="s">
        <v>54</v>
      </c>
      <c r="B23" s="2">
        <v>95</v>
      </c>
      <c r="C23" s="2">
        <v>86</v>
      </c>
      <c r="D23" s="2">
        <v>90</v>
      </c>
      <c r="E23" s="2">
        <v>120</v>
      </c>
      <c r="F23" s="2">
        <f>SUM(C23:E23)</f>
        <v>296</v>
      </c>
      <c r="G23" s="2">
        <f>(210-B23)*100%*3</f>
        <v>345</v>
      </c>
      <c r="H23" s="2"/>
      <c r="I23" s="2">
        <f>SUM(F23+G23)</f>
        <v>641</v>
      </c>
    </row>
    <row r="24" spans="1:9" x14ac:dyDescent="0.25">
      <c r="A24" s="2" t="s">
        <v>53</v>
      </c>
      <c r="B24" s="2">
        <v>113</v>
      </c>
      <c r="C24" s="2">
        <v>166</v>
      </c>
      <c r="D24" s="2">
        <v>86</v>
      </c>
      <c r="E24" s="2">
        <v>87</v>
      </c>
      <c r="F24" s="2">
        <f>SUM(C24:E24)</f>
        <v>339</v>
      </c>
      <c r="G24" s="2">
        <f>(210-B24)*100%*3</f>
        <v>291</v>
      </c>
      <c r="H24" s="2"/>
      <c r="I24" s="2">
        <f>SUM(F24+G24)</f>
        <v>630</v>
      </c>
    </row>
    <row r="25" spans="1:9" x14ac:dyDescent="0.25">
      <c r="A25" s="2" t="s">
        <v>55</v>
      </c>
      <c r="B25" s="2">
        <v>93</v>
      </c>
      <c r="C25" s="2">
        <v>85</v>
      </c>
      <c r="D25" s="2">
        <v>102</v>
      </c>
      <c r="E25" s="2">
        <v>92</v>
      </c>
      <c r="F25" s="2">
        <f>SUM(C25:E25)</f>
        <v>279</v>
      </c>
      <c r="G25" s="2">
        <f>(210-B25)*100%*3</f>
        <v>351</v>
      </c>
      <c r="H25" s="2"/>
      <c r="I25" s="2">
        <f>SUM(F25+G25)</f>
        <v>630</v>
      </c>
    </row>
  </sheetData>
  <sortState xmlns:xlrd2="http://schemas.microsoft.com/office/spreadsheetml/2017/richdata2" ref="A20:I25">
    <sortCondition descending="1" ref="I20:I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F4CC-A523-4C24-92D9-3A0A0A011B53}">
  <dimension ref="A1:I23"/>
  <sheetViews>
    <sheetView workbookViewId="0">
      <selection activeCell="A18" sqref="A18:I18"/>
    </sheetView>
  </sheetViews>
  <sheetFormatPr defaultRowHeight="15" x14ac:dyDescent="0.25"/>
  <cols>
    <col min="1" max="1" width="16.85546875" bestFit="1" customWidth="1"/>
    <col min="2" max="2" width="15.7109375" bestFit="1" customWidth="1"/>
    <col min="3" max="5" width="7.7109375" bestFit="1" customWidth="1"/>
    <col min="6" max="6" width="12.5703125" bestFit="1" customWidth="1"/>
    <col min="7" max="7" width="14.7109375" bestFit="1" customWidth="1"/>
    <col min="9" max="9" width="9" bestFit="1" customWidth="1"/>
    <col min="11" max="11" width="9.7109375" bestFit="1" customWidth="1"/>
  </cols>
  <sheetData>
    <row r="1" spans="1:9" x14ac:dyDescent="0.25">
      <c r="A1" t="s">
        <v>17</v>
      </c>
      <c r="B1" t="s">
        <v>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8</v>
      </c>
    </row>
    <row r="3" spans="1:9" x14ac:dyDescent="0.25">
      <c r="A3" s="1" t="s">
        <v>18</v>
      </c>
      <c r="B3" s="1">
        <v>84</v>
      </c>
      <c r="C3" s="1">
        <v>123</v>
      </c>
      <c r="D3" s="1">
        <v>144</v>
      </c>
      <c r="E3" s="1">
        <v>134</v>
      </c>
      <c r="F3" s="1">
        <f>SUM(C3:E3)</f>
        <v>401</v>
      </c>
      <c r="G3" s="1">
        <f>(210-B3)*100%*3</f>
        <v>378</v>
      </c>
      <c r="H3" s="1"/>
      <c r="I3" s="1">
        <f>SUM(F3+G3)</f>
        <v>779</v>
      </c>
    </row>
    <row r="4" spans="1:9" x14ac:dyDescent="0.25">
      <c r="A4" s="2" t="s">
        <v>77</v>
      </c>
      <c r="B4" s="2">
        <v>125</v>
      </c>
      <c r="C4" s="2">
        <v>175</v>
      </c>
      <c r="D4" s="2">
        <v>147</v>
      </c>
      <c r="E4" s="2">
        <v>166</v>
      </c>
      <c r="F4" s="2">
        <f>SUM(C4:E4)</f>
        <v>488</v>
      </c>
      <c r="G4" s="2">
        <f>(210-B4)*100%*3</f>
        <v>255</v>
      </c>
      <c r="H4" s="2"/>
      <c r="I4" s="2">
        <f>SUM(F4+G4)</f>
        <v>743</v>
      </c>
    </row>
    <row r="5" spans="1:9" x14ac:dyDescent="0.25">
      <c r="A5" s="2" t="s">
        <v>76</v>
      </c>
      <c r="B5" s="2">
        <v>139</v>
      </c>
      <c r="C5" s="2">
        <v>158</v>
      </c>
      <c r="D5" s="2">
        <v>176</v>
      </c>
      <c r="E5" s="2">
        <v>122</v>
      </c>
      <c r="F5" s="2">
        <f>SUM(C5:E5)</f>
        <v>456</v>
      </c>
      <c r="G5" s="2">
        <f>(210-B5)*100%*3</f>
        <v>213</v>
      </c>
      <c r="H5" s="2"/>
      <c r="I5" s="2">
        <f>SUM(F5+G5)</f>
        <v>669</v>
      </c>
    </row>
    <row r="6" spans="1:9" x14ac:dyDescent="0.25">
      <c r="A6" s="2" t="s">
        <v>26</v>
      </c>
      <c r="B6" s="2">
        <v>54</v>
      </c>
      <c r="C6" s="2">
        <v>63</v>
      </c>
      <c r="D6" s="2">
        <v>48</v>
      </c>
      <c r="E6" s="2">
        <v>82</v>
      </c>
      <c r="F6" s="2">
        <f>SUM(C6:E6)</f>
        <v>193</v>
      </c>
      <c r="G6" s="2">
        <f>(210-B6)*100%*3</f>
        <v>468</v>
      </c>
      <c r="H6" s="2"/>
      <c r="I6" s="2">
        <f>SUM(F6+G6)</f>
        <v>661</v>
      </c>
    </row>
    <row r="7" spans="1:9" x14ac:dyDescent="0.25">
      <c r="A7" s="2" t="s">
        <v>25</v>
      </c>
      <c r="B7" s="2">
        <v>71</v>
      </c>
      <c r="C7" s="2">
        <v>79</v>
      </c>
      <c r="D7" s="2">
        <v>72</v>
      </c>
      <c r="E7" s="2">
        <v>85</v>
      </c>
      <c r="F7" s="2">
        <f>SUM(C7:E7)</f>
        <v>236</v>
      </c>
      <c r="G7" s="2">
        <f>(210-B7)*100%*3</f>
        <v>417</v>
      </c>
      <c r="H7" s="2"/>
      <c r="I7" s="2">
        <f>SUM(F7+G7)</f>
        <v>653</v>
      </c>
    </row>
    <row r="8" spans="1:9" x14ac:dyDescent="0.25">
      <c r="A8" s="2" t="s">
        <v>24</v>
      </c>
      <c r="B8" s="2">
        <v>86</v>
      </c>
      <c r="C8" s="2">
        <v>105</v>
      </c>
      <c r="D8" s="2">
        <v>78</v>
      </c>
      <c r="E8" s="2">
        <v>95</v>
      </c>
      <c r="F8" s="2">
        <f>SUM(C8:E8)</f>
        <v>278</v>
      </c>
      <c r="G8" s="2">
        <f>(210-B8)*100%*3</f>
        <v>372</v>
      </c>
      <c r="H8" s="2"/>
      <c r="I8" s="2">
        <f>SUM(F8+G8)</f>
        <v>650</v>
      </c>
    </row>
    <row r="9" spans="1:9" x14ac:dyDescent="0.25">
      <c r="A9" s="2" t="s">
        <v>21</v>
      </c>
      <c r="B9" s="2">
        <v>111</v>
      </c>
      <c r="C9" s="2">
        <v>124</v>
      </c>
      <c r="D9" s="2">
        <v>123</v>
      </c>
      <c r="E9" s="2">
        <v>104</v>
      </c>
      <c r="F9" s="2">
        <f>SUM(C9:E9)</f>
        <v>351</v>
      </c>
      <c r="G9" s="2">
        <f>(210-B9)*100%*3</f>
        <v>297</v>
      </c>
      <c r="H9" s="2"/>
      <c r="I9" s="2">
        <f>SUM(F9+G9)</f>
        <v>648</v>
      </c>
    </row>
    <row r="10" spans="1:9" x14ac:dyDescent="0.25">
      <c r="A10" s="2" t="s">
        <v>78</v>
      </c>
      <c r="B10" s="2">
        <v>112</v>
      </c>
      <c r="C10" s="2">
        <v>137</v>
      </c>
      <c r="D10" s="2">
        <v>120</v>
      </c>
      <c r="E10" s="2">
        <v>96</v>
      </c>
      <c r="F10" s="2">
        <f>SUM(C10:E10)</f>
        <v>353</v>
      </c>
      <c r="G10" s="2">
        <f>(210-B10)*100%*3</f>
        <v>294</v>
      </c>
      <c r="H10" s="2"/>
      <c r="I10" s="2">
        <f>SUM(F10+G10)</f>
        <v>647</v>
      </c>
    </row>
    <row r="11" spans="1:9" x14ac:dyDescent="0.25">
      <c r="A11" s="2" t="s">
        <v>75</v>
      </c>
      <c r="B11" s="2">
        <v>99</v>
      </c>
      <c r="C11" s="2">
        <v>117</v>
      </c>
      <c r="D11" s="2">
        <v>91</v>
      </c>
      <c r="E11" s="2">
        <v>88</v>
      </c>
      <c r="F11" s="2">
        <f>SUM(C11:E11)</f>
        <v>296</v>
      </c>
      <c r="G11" s="2">
        <f>(210-B11)*100%*3</f>
        <v>333</v>
      </c>
      <c r="H11" s="2"/>
      <c r="I11" s="2">
        <f>SUM(F11+G11)</f>
        <v>629</v>
      </c>
    </row>
    <row r="12" spans="1:9" x14ac:dyDescent="0.25">
      <c r="A12" s="2" t="s">
        <v>29</v>
      </c>
      <c r="B12" s="2">
        <v>106</v>
      </c>
      <c r="C12" s="2">
        <v>92</v>
      </c>
      <c r="D12" s="2">
        <v>122</v>
      </c>
      <c r="E12" s="2">
        <v>102</v>
      </c>
      <c r="F12" s="2">
        <f>SUM(C12:E12)</f>
        <v>316</v>
      </c>
      <c r="G12" s="2">
        <f>(210-B12)*100%*3</f>
        <v>312</v>
      </c>
      <c r="H12" s="2"/>
      <c r="I12" s="2">
        <f>SUM(F12+G12)</f>
        <v>628</v>
      </c>
    </row>
    <row r="13" spans="1:9" x14ac:dyDescent="0.25">
      <c r="A13" s="2" t="s">
        <v>74</v>
      </c>
      <c r="B13" s="2">
        <v>112</v>
      </c>
      <c r="C13" s="2">
        <v>94</v>
      </c>
      <c r="D13" s="2">
        <v>116</v>
      </c>
      <c r="E13" s="2">
        <v>110</v>
      </c>
      <c r="F13" s="2">
        <f>SUM(C13:E13)</f>
        <v>320</v>
      </c>
      <c r="G13" s="2">
        <f>(210-B13)*100%*3</f>
        <v>294</v>
      </c>
      <c r="H13" s="2"/>
      <c r="I13" s="2">
        <f>SUM(F13+G13)</f>
        <v>614</v>
      </c>
    </row>
    <row r="14" spans="1:9" x14ac:dyDescent="0.25">
      <c r="A14" s="2" t="s">
        <v>79</v>
      </c>
      <c r="B14" s="2">
        <v>88</v>
      </c>
      <c r="C14" s="2">
        <v>58</v>
      </c>
      <c r="D14" s="2">
        <v>54</v>
      </c>
      <c r="E14" s="2">
        <v>72</v>
      </c>
      <c r="F14" s="2">
        <f>SUM(C14:E14)</f>
        <v>184</v>
      </c>
      <c r="G14" s="2">
        <f>(210-B14)*100%*3</f>
        <v>366</v>
      </c>
      <c r="H14" s="2"/>
      <c r="I14" s="2">
        <f>SUM(F14+G14)</f>
        <v>550</v>
      </c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30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" t="s">
        <v>28</v>
      </c>
      <c r="B18" s="1">
        <v>52</v>
      </c>
      <c r="C18" s="1">
        <v>87</v>
      </c>
      <c r="D18" s="1">
        <v>70</v>
      </c>
      <c r="E18" s="1">
        <v>122</v>
      </c>
      <c r="F18" s="1">
        <f>SUM(C18:E18)</f>
        <v>279</v>
      </c>
      <c r="G18" s="1">
        <f>(210-B18)*100%*3</f>
        <v>474</v>
      </c>
      <c r="H18" s="1"/>
      <c r="I18" s="1">
        <f>SUM(F18+G18)</f>
        <v>753</v>
      </c>
    </row>
    <row r="19" spans="1:9" x14ac:dyDescent="0.25">
      <c r="A19" s="2" t="s">
        <v>13</v>
      </c>
      <c r="B19" s="2">
        <v>87</v>
      </c>
      <c r="C19" s="2">
        <v>127</v>
      </c>
      <c r="D19" s="2">
        <v>133</v>
      </c>
      <c r="E19" s="2">
        <v>85</v>
      </c>
      <c r="F19" s="2">
        <f>SUM(C19:E19)</f>
        <v>345</v>
      </c>
      <c r="G19" s="2">
        <f>(210-B19)*100%*3</f>
        <v>369</v>
      </c>
      <c r="H19" s="2"/>
      <c r="I19" s="2">
        <f>SUM(F19+G19)</f>
        <v>714</v>
      </c>
    </row>
    <row r="20" spans="1:9" x14ac:dyDescent="0.25">
      <c r="A20" s="2" t="s">
        <v>72</v>
      </c>
      <c r="B20" s="2">
        <v>92</v>
      </c>
      <c r="C20" s="2">
        <v>85</v>
      </c>
      <c r="D20" s="2">
        <v>128</v>
      </c>
      <c r="E20" s="2">
        <v>130</v>
      </c>
      <c r="F20" s="2">
        <f>SUM(C20:E20)</f>
        <v>343</v>
      </c>
      <c r="G20" s="2">
        <f>(210-B20)*100%*3</f>
        <v>354</v>
      </c>
      <c r="I20" s="2">
        <f>SUM(F20+G20)</f>
        <v>697</v>
      </c>
    </row>
    <row r="21" spans="1:9" x14ac:dyDescent="0.25">
      <c r="A21" s="2" t="s">
        <v>70</v>
      </c>
      <c r="B21" s="2">
        <v>119</v>
      </c>
      <c r="C21" s="2">
        <v>112</v>
      </c>
      <c r="D21" s="2">
        <v>122</v>
      </c>
      <c r="E21" s="2">
        <v>124</v>
      </c>
      <c r="F21" s="2">
        <f>SUM(C21:E21)</f>
        <v>358</v>
      </c>
      <c r="G21" s="2">
        <f>(210-B21)*100%*3</f>
        <v>273</v>
      </c>
      <c r="H21" s="2"/>
      <c r="I21" s="2">
        <f>SUM(F21+G21)</f>
        <v>631</v>
      </c>
    </row>
    <row r="22" spans="1:9" x14ac:dyDescent="0.25">
      <c r="A22" s="2" t="s">
        <v>73</v>
      </c>
      <c r="B22" s="2">
        <v>98</v>
      </c>
      <c r="C22" s="2">
        <v>121</v>
      </c>
      <c r="D22" s="2">
        <v>83</v>
      </c>
      <c r="E22" s="2">
        <v>85</v>
      </c>
      <c r="F22" s="2">
        <f>SUM(C22:E22)</f>
        <v>289</v>
      </c>
      <c r="G22" s="2">
        <f>(210-B22)*100%*3</f>
        <v>336</v>
      </c>
      <c r="I22" s="2">
        <f>SUM(F22+G22)</f>
        <v>625</v>
      </c>
    </row>
    <row r="23" spans="1:9" x14ac:dyDescent="0.25">
      <c r="A23" s="2" t="s">
        <v>71</v>
      </c>
      <c r="B23" s="2">
        <v>121</v>
      </c>
      <c r="C23" s="2">
        <v>114</v>
      </c>
      <c r="D23" s="2">
        <v>123</v>
      </c>
      <c r="E23" s="2">
        <v>113</v>
      </c>
      <c r="F23" s="2">
        <f>SUM(C23:E23)</f>
        <v>350</v>
      </c>
      <c r="G23" s="2">
        <f>(210-B23)*100%*3</f>
        <v>267</v>
      </c>
      <c r="H23" s="2"/>
      <c r="I23" s="2">
        <f>SUM(F23+G23)</f>
        <v>617</v>
      </c>
    </row>
  </sheetData>
  <sortState xmlns:xlrd2="http://schemas.microsoft.com/office/spreadsheetml/2017/richdata2" ref="A3:I14">
    <sortCondition descending="1" ref="I3:I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AE14-3928-4C9E-B3B4-AB3E97C33225}">
  <dimension ref="A1:I17"/>
  <sheetViews>
    <sheetView tabSelected="1" workbookViewId="0">
      <selection activeCell="A14" sqref="A14:I14"/>
    </sheetView>
  </sheetViews>
  <sheetFormatPr defaultRowHeight="15" x14ac:dyDescent="0.25"/>
  <cols>
    <col min="1" max="1" width="16.85546875" bestFit="1" customWidth="1"/>
    <col min="2" max="2" width="15.7109375" bestFit="1" customWidth="1"/>
    <col min="3" max="5" width="7.7109375" bestFit="1" customWidth="1"/>
    <col min="6" max="6" width="12.5703125" bestFit="1" customWidth="1"/>
    <col min="7" max="7" width="14.7109375" bestFit="1" customWidth="1"/>
    <col min="9" max="9" width="9" bestFit="1" customWidth="1"/>
    <col min="11" max="11" width="9.7109375" bestFit="1" customWidth="1"/>
  </cols>
  <sheetData>
    <row r="1" spans="1:9" x14ac:dyDescent="0.25">
      <c r="A1" t="s">
        <v>19</v>
      </c>
      <c r="B1" t="s">
        <v>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8</v>
      </c>
    </row>
    <row r="3" spans="1:9" x14ac:dyDescent="0.25">
      <c r="A3" s="1" t="s">
        <v>27</v>
      </c>
      <c r="B3" s="1">
        <v>46</v>
      </c>
      <c r="C3" s="1">
        <v>84</v>
      </c>
      <c r="D3" s="1">
        <v>81</v>
      </c>
      <c r="E3" s="1">
        <v>79</v>
      </c>
      <c r="F3" s="1">
        <f>SUM(C3:E3)</f>
        <v>244</v>
      </c>
      <c r="G3" s="1">
        <f>(210-B3)*100%*3</f>
        <v>492</v>
      </c>
      <c r="H3" s="1"/>
      <c r="I3" s="1">
        <f>SUM(F3+G3)</f>
        <v>736</v>
      </c>
    </row>
    <row r="4" spans="1:9" x14ac:dyDescent="0.25">
      <c r="A4" s="2" t="s">
        <v>86</v>
      </c>
      <c r="B4" s="2">
        <v>52</v>
      </c>
      <c r="C4" s="2">
        <v>83</v>
      </c>
      <c r="D4" s="2">
        <v>68</v>
      </c>
      <c r="E4" s="2">
        <v>82</v>
      </c>
      <c r="F4" s="2">
        <f>SUM(C4:E4)</f>
        <v>233</v>
      </c>
      <c r="G4" s="2">
        <f>(210-B4)*100%*3</f>
        <v>474</v>
      </c>
      <c r="H4" s="2"/>
      <c r="I4" s="2">
        <f>SUM(F4+G4)</f>
        <v>707</v>
      </c>
    </row>
    <row r="5" spans="1:9" x14ac:dyDescent="0.25">
      <c r="A5" s="2" t="s">
        <v>87</v>
      </c>
      <c r="B5" s="2">
        <v>86</v>
      </c>
      <c r="C5" s="2">
        <v>85</v>
      </c>
      <c r="D5" s="2">
        <v>93</v>
      </c>
      <c r="E5" s="2">
        <v>137</v>
      </c>
      <c r="F5" s="2">
        <f>SUM(C5:E5)</f>
        <v>315</v>
      </c>
      <c r="G5" s="2">
        <f>(210-B5)*100%*3</f>
        <v>372</v>
      </c>
      <c r="H5" s="2"/>
      <c r="I5" s="2">
        <f>SUM(F5+G5)</f>
        <v>687</v>
      </c>
    </row>
    <row r="6" spans="1:9" x14ac:dyDescent="0.25">
      <c r="A6" s="2" t="s">
        <v>83</v>
      </c>
      <c r="B6" s="2">
        <v>57</v>
      </c>
      <c r="C6" s="2">
        <v>80</v>
      </c>
      <c r="D6" s="2">
        <v>82</v>
      </c>
      <c r="E6" s="2">
        <v>53</v>
      </c>
      <c r="F6" s="2">
        <f>SUM(C6:E6)</f>
        <v>215</v>
      </c>
      <c r="G6" s="2">
        <f>(210-B6)*100%*3</f>
        <v>459</v>
      </c>
      <c r="H6" s="2"/>
      <c r="I6" s="2">
        <f>SUM(F6+G6)</f>
        <v>674</v>
      </c>
    </row>
    <row r="7" spans="1:9" x14ac:dyDescent="0.25">
      <c r="A7" s="2" t="s">
        <v>20</v>
      </c>
      <c r="B7" s="2">
        <v>61</v>
      </c>
      <c r="C7" s="2">
        <v>69</v>
      </c>
      <c r="D7" s="2">
        <v>78</v>
      </c>
      <c r="E7" s="2">
        <v>71</v>
      </c>
      <c r="F7" s="2">
        <f>SUM(C7:E7)</f>
        <v>218</v>
      </c>
      <c r="G7" s="2">
        <f>(210-B7)*100%*3</f>
        <v>447</v>
      </c>
      <c r="H7" s="2"/>
      <c r="I7" s="2">
        <f>SUM(F7+G7)</f>
        <v>665</v>
      </c>
    </row>
    <row r="8" spans="1:9" x14ac:dyDescent="0.25">
      <c r="A8" s="2" t="s">
        <v>88</v>
      </c>
      <c r="B8" s="2">
        <v>38</v>
      </c>
      <c r="C8" s="2">
        <v>39</v>
      </c>
      <c r="D8" s="2">
        <v>47</v>
      </c>
      <c r="E8" s="2">
        <v>46</v>
      </c>
      <c r="F8" s="2">
        <f>SUM(C8:E8)</f>
        <v>132</v>
      </c>
      <c r="G8" s="2">
        <f>(210-B8)*100%*3</f>
        <v>516</v>
      </c>
      <c r="H8" s="2"/>
      <c r="I8" s="2">
        <f>SUM(F8+G8)</f>
        <v>648</v>
      </c>
    </row>
    <row r="9" spans="1:9" x14ac:dyDescent="0.25">
      <c r="A9" s="2" t="s">
        <v>85</v>
      </c>
      <c r="B9" s="2">
        <v>72</v>
      </c>
      <c r="C9" s="2">
        <v>62</v>
      </c>
      <c r="D9" s="2">
        <v>73</v>
      </c>
      <c r="E9" s="2">
        <v>68</v>
      </c>
      <c r="F9" s="2">
        <f>SUM(C9:E9)</f>
        <v>203</v>
      </c>
      <c r="G9" s="2">
        <f>(210-B9)*100%*3</f>
        <v>414</v>
      </c>
      <c r="H9" s="2"/>
      <c r="I9" s="2">
        <f>SUM(F9+G9)</f>
        <v>617</v>
      </c>
    </row>
    <row r="10" spans="1:9" x14ac:dyDescent="0.25">
      <c r="A10" s="2" t="s">
        <v>84</v>
      </c>
      <c r="B10" s="2">
        <v>89</v>
      </c>
      <c r="C10" s="2">
        <v>71</v>
      </c>
      <c r="D10" s="2">
        <v>76</v>
      </c>
      <c r="E10" s="2">
        <v>75</v>
      </c>
      <c r="F10" s="2">
        <f>SUM(C10:E10)</f>
        <v>222</v>
      </c>
      <c r="G10" s="2">
        <f>(210-B10)*100%*3</f>
        <v>363</v>
      </c>
      <c r="H10" s="2"/>
      <c r="I10" s="2">
        <f>SUM(F10+G10)</f>
        <v>585</v>
      </c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22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" t="s">
        <v>80</v>
      </c>
      <c r="B14" s="1">
        <v>52</v>
      </c>
      <c r="C14" s="1">
        <v>76</v>
      </c>
      <c r="D14" s="1">
        <v>72</v>
      </c>
      <c r="E14" s="1">
        <v>74</v>
      </c>
      <c r="F14" s="1">
        <f>SUM(C14:E14)</f>
        <v>222</v>
      </c>
      <c r="G14" s="1">
        <f>(210-B14)*100%*3</f>
        <v>474</v>
      </c>
      <c r="H14" s="1"/>
      <c r="I14" s="1">
        <f>SUM(F14+G14)</f>
        <v>696</v>
      </c>
    </row>
    <row r="15" spans="1:9" x14ac:dyDescent="0.25">
      <c r="A15" s="2" t="s">
        <v>23</v>
      </c>
      <c r="B15" s="2">
        <v>87</v>
      </c>
      <c r="C15" s="2">
        <v>115</v>
      </c>
      <c r="D15" s="2">
        <v>96</v>
      </c>
      <c r="E15" s="2">
        <v>83</v>
      </c>
      <c r="F15" s="2">
        <f>SUM(C15:E15)</f>
        <v>294</v>
      </c>
      <c r="G15" s="2">
        <f>(210-B15)*100%*3</f>
        <v>369</v>
      </c>
      <c r="H15" s="2"/>
      <c r="I15" s="2">
        <f>SUM(F15+G15)</f>
        <v>663</v>
      </c>
    </row>
    <row r="16" spans="1:9" x14ac:dyDescent="0.25">
      <c r="A16" t="s">
        <v>82</v>
      </c>
      <c r="B16">
        <v>41</v>
      </c>
      <c r="C16">
        <v>42</v>
      </c>
      <c r="D16">
        <v>36</v>
      </c>
      <c r="E16">
        <v>62</v>
      </c>
      <c r="F16" s="2">
        <f>SUM(C16:E16)</f>
        <v>140</v>
      </c>
      <c r="G16" s="2">
        <f>(210-B16)*100%*3</f>
        <v>507</v>
      </c>
      <c r="I16" s="2">
        <f>SUM(F16+G16)</f>
        <v>647</v>
      </c>
    </row>
    <row r="17" spans="1:9" x14ac:dyDescent="0.25">
      <c r="A17" t="s">
        <v>81</v>
      </c>
      <c r="B17">
        <v>38</v>
      </c>
      <c r="C17">
        <v>51</v>
      </c>
      <c r="D17">
        <v>34</v>
      </c>
      <c r="E17">
        <v>44</v>
      </c>
      <c r="F17" s="2">
        <f>SUM(C17:E17)</f>
        <v>129</v>
      </c>
      <c r="G17" s="2">
        <f>(210-B17)*100%*3</f>
        <v>516</v>
      </c>
      <c r="I17" s="2">
        <f>SUM(F17+G17)</f>
        <v>645</v>
      </c>
    </row>
  </sheetData>
  <sortState xmlns:xlrd2="http://schemas.microsoft.com/office/spreadsheetml/2017/richdata2" ref="A3:I10">
    <sortCondition descending="1" ref="I3:I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94B5-61DB-46C8-9F28-1BC10DD798F5}">
  <dimension ref="A1:I7"/>
  <sheetViews>
    <sheetView workbookViewId="0">
      <selection activeCell="A3" sqref="A3:I4"/>
    </sheetView>
  </sheetViews>
  <sheetFormatPr defaultRowHeight="15" x14ac:dyDescent="0.25"/>
  <cols>
    <col min="1" max="1" width="19.42578125" customWidth="1"/>
    <col min="2" max="2" width="15.7109375" bestFit="1" customWidth="1"/>
    <col min="3" max="5" width="7.7109375" bestFit="1" customWidth="1"/>
    <col min="6" max="6" width="13.140625" bestFit="1" customWidth="1"/>
    <col min="7" max="7" width="14.7109375" bestFit="1" customWidth="1"/>
    <col min="9" max="9" width="6.5703125" bestFit="1" customWidth="1"/>
  </cols>
  <sheetData>
    <row r="1" spans="1:9" x14ac:dyDescent="0.25">
      <c r="A1" t="s">
        <v>31</v>
      </c>
      <c r="B1" t="s">
        <v>7</v>
      </c>
      <c r="C1" t="s">
        <v>2</v>
      </c>
      <c r="D1" t="s">
        <v>3</v>
      </c>
      <c r="E1" t="s">
        <v>4</v>
      </c>
      <c r="F1" t="s">
        <v>32</v>
      </c>
      <c r="G1" t="s">
        <v>6</v>
      </c>
      <c r="I1" t="s">
        <v>8</v>
      </c>
    </row>
    <row r="3" spans="1:9" x14ac:dyDescent="0.25">
      <c r="A3" s="1" t="s">
        <v>35</v>
      </c>
      <c r="B3" s="1">
        <v>68</v>
      </c>
      <c r="C3" s="1">
        <v>82</v>
      </c>
      <c r="D3" s="1">
        <v>74</v>
      </c>
      <c r="E3" s="1"/>
      <c r="F3" s="1">
        <f>SUM(C3:E3)</f>
        <v>156</v>
      </c>
      <c r="G3" s="1">
        <f>(210-B3)*100%*2</f>
        <v>284</v>
      </c>
      <c r="H3" s="1"/>
      <c r="I3" s="1">
        <f>SUM(F3:G3)</f>
        <v>440</v>
      </c>
    </row>
    <row r="4" spans="1:9" x14ac:dyDescent="0.25">
      <c r="A4" s="1" t="s">
        <v>36</v>
      </c>
      <c r="B4" s="1">
        <v>83</v>
      </c>
      <c r="C4" s="1">
        <v>87</v>
      </c>
      <c r="D4" s="1">
        <v>96</v>
      </c>
      <c r="E4" s="1"/>
      <c r="F4" s="1">
        <f>SUM(C4:E4)</f>
        <v>183</v>
      </c>
      <c r="G4" s="1">
        <f>(210-B4)*100%*2</f>
        <v>254</v>
      </c>
      <c r="H4" s="1"/>
      <c r="I4" s="1">
        <f>SUM(F4:G4)</f>
        <v>437</v>
      </c>
    </row>
    <row r="5" spans="1:9" x14ac:dyDescent="0.25">
      <c r="A5" s="2" t="s">
        <v>33</v>
      </c>
      <c r="B5" s="2">
        <v>60</v>
      </c>
      <c r="C5" s="2">
        <v>63</v>
      </c>
      <c r="D5" s="2">
        <v>63</v>
      </c>
      <c r="E5" s="2"/>
      <c r="F5" s="2">
        <f>SUM(C5:E5)</f>
        <v>126</v>
      </c>
      <c r="G5" s="2">
        <f>(210-B5)*100%*2</f>
        <v>300</v>
      </c>
      <c r="H5" s="2"/>
      <c r="I5" s="2">
        <f>SUM(F5:G5)</f>
        <v>426</v>
      </c>
    </row>
    <row r="6" spans="1:9" x14ac:dyDescent="0.25">
      <c r="A6" s="2" t="s">
        <v>37</v>
      </c>
      <c r="B6" s="2">
        <v>80</v>
      </c>
      <c r="C6" s="2">
        <v>70</v>
      </c>
      <c r="D6" s="2">
        <v>78</v>
      </c>
      <c r="F6" s="2">
        <f>SUM(C6:E6)</f>
        <v>148</v>
      </c>
      <c r="G6" s="2">
        <f>(210-B6)*100%*2</f>
        <v>260</v>
      </c>
      <c r="I6" s="2">
        <f>SUM(F6:G6)</f>
        <v>408</v>
      </c>
    </row>
    <row r="7" spans="1:9" x14ac:dyDescent="0.25">
      <c r="A7" s="2" t="s">
        <v>34</v>
      </c>
      <c r="B7" s="2">
        <v>87</v>
      </c>
      <c r="C7" s="2">
        <v>70</v>
      </c>
      <c r="D7" s="2">
        <v>84</v>
      </c>
      <c r="E7" s="2"/>
      <c r="F7" s="2">
        <f>SUM(C7:E7)</f>
        <v>154</v>
      </c>
      <c r="G7" s="2">
        <f>(210-B7)*100%*2</f>
        <v>246</v>
      </c>
      <c r="H7" s="2"/>
      <c r="I7" s="2">
        <f>SUM(F7:G7)</f>
        <v>400</v>
      </c>
    </row>
  </sheetData>
  <sortState xmlns:xlrd2="http://schemas.microsoft.com/office/spreadsheetml/2017/richdata2" ref="A3:I7">
    <sortCondition descending="1" ref="I3:I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U18</vt:lpstr>
      <vt:lpstr>U15</vt:lpstr>
      <vt:lpstr>U12</vt:lpstr>
      <vt:lpstr>U9</vt:lpstr>
      <vt:lpstr>Bumper Thumpers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Tidmore</dc:creator>
  <cp:lastModifiedBy>Michelle Tidmore</cp:lastModifiedBy>
  <dcterms:created xsi:type="dcterms:W3CDTF">2024-03-09T16:18:42Z</dcterms:created>
  <dcterms:modified xsi:type="dcterms:W3CDTF">2024-03-24T20:36:22Z</dcterms:modified>
</cp:coreProperties>
</file>